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40" windowWidth="18855" windowHeight="11190" activeTab="1"/>
  </bookViews>
  <sheets>
    <sheet name="Документ" sheetId="2" r:id="rId1"/>
    <sheet name="Лист1" sheetId="3" r:id="rId2"/>
  </sheets>
  <definedNames>
    <definedName name="_xlnm.Print_Area" localSheetId="1">Лист1!$A$1:$G$36</definedName>
  </definedNames>
  <calcPr calcId="125725"/>
</workbook>
</file>

<file path=xl/calcChain.xml><?xml version="1.0" encoding="utf-8"?>
<calcChain xmlns="http://schemas.openxmlformats.org/spreadsheetml/2006/main">
  <c r="E9" i="3"/>
  <c r="G9" s="1"/>
  <c r="B30"/>
  <c r="B33" s="1"/>
  <c r="B29"/>
  <c r="B32" s="1"/>
  <c r="C27"/>
  <c r="C26"/>
  <c r="C25" s="1"/>
  <c r="B25"/>
  <c r="C22"/>
  <c r="B22"/>
  <c r="C21"/>
  <c r="C20"/>
  <c r="C19" s="1"/>
  <c r="B19"/>
  <c r="C18"/>
  <c r="C30" s="1"/>
  <c r="C33" s="1"/>
  <c r="C17"/>
  <c r="C29" s="1"/>
  <c r="B16"/>
  <c r="B28" s="1"/>
  <c r="B14"/>
  <c r="C13"/>
  <c r="C12"/>
  <c r="C11"/>
  <c r="C10"/>
  <c r="C8"/>
  <c r="C6"/>
  <c r="C5"/>
  <c r="C14" s="1"/>
  <c r="E27"/>
  <c r="E26"/>
  <c r="E21"/>
  <c r="E20"/>
  <c r="E18"/>
  <c r="E17"/>
  <c r="E8"/>
  <c r="E13"/>
  <c r="E12"/>
  <c r="E11"/>
  <c r="E10"/>
  <c r="E6"/>
  <c r="E5"/>
  <c r="F6"/>
  <c r="F7"/>
  <c r="F8"/>
  <c r="F9"/>
  <c r="F10"/>
  <c r="F11"/>
  <c r="F12"/>
  <c r="F13"/>
  <c r="F5"/>
  <c r="D25"/>
  <c r="D22"/>
  <c r="D19"/>
  <c r="D16"/>
  <c r="E16" l="1"/>
  <c r="B31"/>
  <c r="C32"/>
  <c r="C16"/>
  <c r="B15"/>
  <c r="E25"/>
  <c r="E19"/>
  <c r="E30"/>
  <c r="E33" s="1"/>
  <c r="G33" s="1"/>
  <c r="D30"/>
  <c r="D33" s="1"/>
  <c r="D14"/>
  <c r="G17"/>
  <c r="G18"/>
  <c r="G20"/>
  <c r="G21"/>
  <c r="G24"/>
  <c r="G26"/>
  <c r="G27"/>
  <c r="F17"/>
  <c r="F18"/>
  <c r="F20"/>
  <c r="F21"/>
  <c r="F23"/>
  <c r="F24"/>
  <c r="F26"/>
  <c r="F27"/>
  <c r="E29"/>
  <c r="D29"/>
  <c r="E22"/>
  <c r="G12"/>
  <c r="G5"/>
  <c r="C15" l="1"/>
  <c r="C28"/>
  <c r="C31" s="1"/>
  <c r="F33"/>
  <c r="G13"/>
  <c r="G11"/>
  <c r="E28"/>
  <c r="G30"/>
  <c r="F30"/>
  <c r="F29"/>
  <c r="G19"/>
  <c r="G23"/>
  <c r="F19"/>
  <c r="G25" l="1"/>
  <c r="E15"/>
  <c r="G29"/>
  <c r="F14"/>
  <c r="G22"/>
  <c r="F25"/>
  <c r="G10"/>
  <c r="G8"/>
  <c r="G7"/>
  <c r="G6"/>
  <c r="H14" l="1"/>
  <c r="D15"/>
  <c r="F16"/>
  <c r="F22"/>
  <c r="D28"/>
  <c r="E14"/>
  <c r="F15" l="1"/>
  <c r="G16"/>
  <c r="F28"/>
  <c r="G14"/>
  <c r="D31"/>
  <c r="F31" s="1"/>
  <c r="E31"/>
  <c r="G31" s="1"/>
  <c r="E32"/>
  <c r="G32" s="1"/>
  <c r="D32"/>
  <c r="F32" s="1"/>
  <c r="G28" l="1"/>
  <c r="G15"/>
</calcChain>
</file>

<file path=xl/sharedStrings.xml><?xml version="1.0" encoding="utf-8"?>
<sst xmlns="http://schemas.openxmlformats.org/spreadsheetml/2006/main" count="115" uniqueCount="96">
  <si>
    <t>Форма по КНД 1190803</t>
  </si>
  <si>
    <t>Муниципальное казенное учреждение финансовое управление администрации Лебяжского района Кировской области</t>
  </si>
  <si>
    <t>В Управление ФНС России по</t>
  </si>
  <si>
    <t>(полное наименование органа, направившего информацию)</t>
  </si>
  <si>
    <t>(наименование субъекта РФ)</t>
  </si>
  <si>
    <t>ОГРН</t>
  </si>
  <si>
    <t>1084334000442</t>
  </si>
  <si>
    <t>ИНН</t>
  </si>
  <si>
    <t>4315006980</t>
  </si>
  <si>
    <t>КПП</t>
  </si>
  <si>
    <t>431501001</t>
  </si>
  <si>
    <t>ИНФОРМАЦИЯ ОБ УСТАНОВЛЕНИИ, ИЗМЕНЕНИИ И ПРЕКРАЩЕНИИ</t>
  </si>
  <si>
    <t xml:space="preserve"> ДЕЙСТВИЯ РЕГИОНАЛЬНЫХ И МЕСТНЫХ НАЛОГОВ</t>
  </si>
  <si>
    <t>Тип документа:</t>
  </si>
  <si>
    <t xml:space="preserve">   1 - первичный; 2 - корректирующий</t>
  </si>
  <si>
    <t>код</t>
  </si>
  <si>
    <t>Вид налога:</t>
  </si>
  <si>
    <t xml:space="preserve">   1 - налог на имущество организаций</t>
  </si>
  <si>
    <t xml:space="preserve">   2 - налог на игорный бизнес</t>
  </si>
  <si>
    <t xml:space="preserve">   3 - транспортный налог</t>
  </si>
  <si>
    <t xml:space="preserve">   4 - земельный налог</t>
  </si>
  <si>
    <t xml:space="preserve">   5 - налог на имущество физических лиц</t>
  </si>
  <si>
    <t>Вид информации:</t>
  </si>
  <si>
    <t xml:space="preserve">   1 - об установлении налога; 2 - об изменении налога;</t>
  </si>
  <si>
    <t xml:space="preserve">   3 - о прекращении действия налога</t>
  </si>
  <si>
    <t>Вид акта об установлении, изменении, прекращении действия региональных и (или) местных налогов</t>
  </si>
  <si>
    <t>Решение Лебяжской поселковой Думы Лебяжского района Кировской области</t>
  </si>
  <si>
    <t>(закон субъекта Российской Федерации или акт представительного органа муниципального образования)</t>
  </si>
  <si>
    <t>Наименование органа, принявшего акт</t>
  </si>
  <si>
    <t>Лебяжская поселковая Дума Лебяжского района Кировской области четвертого созыва</t>
  </si>
  <si>
    <t>Дата подписания акта</t>
  </si>
  <si>
    <t>14.02.2020</t>
  </si>
  <si>
    <t>число месяц год</t>
  </si>
  <si>
    <t>Номер акта (при наличии)</t>
  </si>
  <si>
    <t>Дата первого официального опубликования акта</t>
  </si>
  <si>
    <t>Дата вступления в силу акта</t>
  </si>
  <si>
    <t>18.02.2020</t>
  </si>
  <si>
    <t>Налоговый период, с которого начинается применение акта</t>
  </si>
  <si>
    <t>2020</t>
  </si>
  <si>
    <t>Коды ОКТМО муниципальных образований, на территориях которых действует акт представительного органа муниципального образования</t>
  </si>
  <si>
    <t>Бушмелева Елена Петровна</t>
  </si>
  <si>
    <t>Дата</t>
  </si>
  <si>
    <t>(фамилия, имя, отчество лица, направляющего информацию)</t>
  </si>
  <si>
    <t>. Категория налогоплательщиков</t>
  </si>
  <si>
    <t>(пенсионеры, ветераны боевых действий, иное)</t>
  </si>
  <si>
    <t>3.1. Сведения о налоговом вычете</t>
  </si>
  <si>
    <t xml:space="preserve">   1 - установление; 2 - изменение; 3 - отмена</t>
  </si>
  <si>
    <t>3.2. Размер налогового вычета</t>
  </si>
  <si>
    <t>(700 кв. м., 50000 рублей, иное)</t>
  </si>
  <si>
    <t>4. Сведения об установлении законом субъекта Российской Федерации особенностей</t>
  </si>
  <si>
    <t xml:space="preserve">    определения налоговой базы по налогу на имущество организаций исходя из кадастровой</t>
  </si>
  <si>
    <t xml:space="preserve">    стоимости объектов недвижимого имущества, начиная с налогового периода</t>
  </si>
  <si>
    <t>год</t>
  </si>
  <si>
    <t>5. Сведения об установлении законом субъекта Российской Федерации единой даты начала</t>
  </si>
  <si>
    <t xml:space="preserve">    применения на территории субъекта Российской Федерации порядка определения</t>
  </si>
  <si>
    <t xml:space="preserve">    налоговой базы по налогу на имущество физических лиц исходя из кадастровой стоимости</t>
  </si>
  <si>
    <t xml:space="preserve">    объектов налогообложения, начиная с налогового периода</t>
  </si>
  <si>
    <t>6. Сведения об отмене авансовых платежей по налогу, начиная с налогового периода</t>
  </si>
  <si>
    <t>7. Сведения об установлении (изменении) срока уплаты налога или авансовых платежей по налогу</t>
  </si>
  <si>
    <t>7.1.</t>
  </si>
  <si>
    <t xml:space="preserve">   1 - налог; 2 - авансовый платеж по налогу</t>
  </si>
  <si>
    <t>7.2.</t>
  </si>
  <si>
    <t>8. Иная информация, в том числе о порядке уплаты налога (авансового платежа по налогу)</t>
  </si>
  <si>
    <t>Решение Лебяжской поселковой Думы от 25.10.2010 № 159 "Об утверждении Положения о земельном налог" считать утратившим силу. Решение Лебяжской поселковой Думы Лебяжского района Кировской области от 14.02.2020 № 177 "Об утверждении Положения о земельном налоге на территории муниципального образования  Лебяжское городское поселение Лебяжского района Кировской области" утверждено в новой редакции.</t>
  </si>
  <si>
    <t xml:space="preserve">Наименование налога </t>
  </si>
  <si>
    <t>НДФЛ</t>
  </si>
  <si>
    <t>УСНО</t>
  </si>
  <si>
    <t>ЕНВД</t>
  </si>
  <si>
    <t>Патент</t>
  </si>
  <si>
    <t>ЕСХН</t>
  </si>
  <si>
    <t>НИО</t>
  </si>
  <si>
    <t>Итого налоговых доходов</t>
  </si>
  <si>
    <t>Аренда земли в том числе :</t>
  </si>
  <si>
    <t>Сведения о наличии заложенности по налоговым и неналоговым платежам</t>
  </si>
  <si>
    <t xml:space="preserve">Исполнитель </t>
  </si>
  <si>
    <t>Бушмелева Е.П.</t>
  </si>
  <si>
    <t xml:space="preserve">недоимка </t>
  </si>
  <si>
    <t>переплата</t>
  </si>
  <si>
    <t xml:space="preserve">Аренда имущества, в том числе: </t>
  </si>
  <si>
    <t>в собственности муниципального округа, в том числе:</t>
  </si>
  <si>
    <t>без разграничения собственности, в том числе:</t>
  </si>
  <si>
    <t>прочие доходы от использования имущества, в том числе:</t>
  </si>
  <si>
    <t xml:space="preserve">переплата </t>
  </si>
  <si>
    <t xml:space="preserve">Итого неналоговых доходов, в том числе  </t>
  </si>
  <si>
    <t xml:space="preserve">перплата </t>
  </si>
  <si>
    <t xml:space="preserve">Всего, в том числе 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</si>
  <si>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</si>
  <si>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</si>
  <si>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</si>
  <si>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Нелоимка на 01.01.2025</t>
  </si>
  <si>
    <t>Недоимка на 01.01.2025    ( в части МО)</t>
  </si>
  <si>
    <t xml:space="preserve">       Недоимка по налоговым платежам представлена на основании формы "Расчеты с бюджетом" Управления федеральной налоговой службы по Кировской области, утвержденной приказом Министерства финансов РФ и Федеральной налоговой службы от 30.06.2008 г. № 65н, задолженность по неналоговым  доходам (арендная плата за земельные участки, арендная плата за  муниципальное имущество) в соответствии с приложением № 3 Информации по п.2.6. "Плана мероприятий об установлении контроля за эффективным использованием муниципального имущества, земельных участков, находящихся в муниципальной собственности, и земельных участков, государственная собственность на которые не разграничена (в целях увеличения доходов) Лебяжского муниципального района на 01.01.2025, 01.10.2025 года в следующей таблице.</t>
  </si>
  <si>
    <t>Недоимка на 01.10.2025</t>
  </si>
  <si>
    <t>Недоимка на 01.10.2025      ( в части МО)</t>
  </si>
  <si>
    <t>Отклонение недоимки на 01.10.2025 от недоимки на 01.01.2025</t>
  </si>
  <si>
    <t>Отклонение недоимки на 01.10.2025 от недоимки на 01.01.2025( в части МО)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</si>
</sst>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Arial Cyr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9">
    <xf numFmtId="0" fontId="0" fillId="0" borderId="0"/>
    <xf numFmtId="0" fontId="1" fillId="0" borderId="1"/>
    <xf numFmtId="1" fontId="1" fillId="0" borderId="2">
      <alignment horizontal="left" wrapText="1"/>
    </xf>
    <xf numFmtId="0" fontId="1" fillId="0" borderId="1">
      <alignment horizontal="left"/>
    </xf>
    <xf numFmtId="0" fontId="1" fillId="0" borderId="2">
      <alignment horizontal="left"/>
    </xf>
    <xf numFmtId="0" fontId="2" fillId="0" borderId="3">
      <alignment horizontal="center" vertical="top"/>
    </xf>
    <xf numFmtId="1" fontId="1" fillId="0" borderId="2">
      <alignment horizontal="left" shrinkToFit="1"/>
    </xf>
    <xf numFmtId="1" fontId="1" fillId="0" borderId="1">
      <alignment shrinkToFit="1"/>
    </xf>
    <xf numFmtId="0" fontId="1" fillId="0" borderId="1">
      <alignment horizontal="center" vertical="center"/>
    </xf>
    <xf numFmtId="0" fontId="1" fillId="0" borderId="4"/>
    <xf numFmtId="0" fontId="1" fillId="0" borderId="5">
      <alignment horizontal="center" shrinkToFit="1"/>
    </xf>
    <xf numFmtId="0" fontId="1" fillId="0" borderId="6"/>
    <xf numFmtId="0" fontId="2" fillId="0" borderId="1">
      <alignment horizontal="center" vertical="top"/>
    </xf>
    <xf numFmtId="0" fontId="1" fillId="0" borderId="1">
      <alignment horizontal="left" wrapText="1"/>
    </xf>
    <xf numFmtId="0" fontId="1" fillId="0" borderId="2">
      <alignment horizontal="left" wrapText="1"/>
    </xf>
    <xf numFmtId="0" fontId="2" fillId="0" borderId="3">
      <alignment horizontal="center" vertical="top" wrapText="1"/>
    </xf>
    <xf numFmtId="0" fontId="1" fillId="0" borderId="5">
      <alignment horizontal="center"/>
    </xf>
    <xf numFmtId="1" fontId="1" fillId="0" borderId="5">
      <alignment horizontal="center"/>
    </xf>
    <xf numFmtId="0" fontId="1" fillId="0" borderId="5">
      <alignment horizontal="left" wrapText="1"/>
    </xf>
    <xf numFmtId="0" fontId="1" fillId="0" borderId="2">
      <alignment horizontal="center"/>
    </xf>
    <xf numFmtId="0" fontId="1" fillId="0" borderId="1">
      <alignment horizontal="center"/>
    </xf>
    <xf numFmtId="0" fontId="1" fillId="0" borderId="1"/>
    <xf numFmtId="0" fontId="1" fillId="0" borderId="1">
      <alignment horizontal="left" shrinkToFit="1"/>
    </xf>
    <xf numFmtId="0" fontId="1" fillId="0" borderId="1"/>
    <xf numFmtId="0" fontId="2" fillId="0" borderId="1">
      <alignment horizontal="center" vertical="top" shrinkToFit="1"/>
    </xf>
    <xf numFmtId="0" fontId="1" fillId="0" borderId="4">
      <alignment horizontal="left" shrinkToFit="1"/>
    </xf>
    <xf numFmtId="0" fontId="1" fillId="0" borderId="2">
      <alignment horizontal="left"/>
    </xf>
    <xf numFmtId="1" fontId="1" fillId="0" borderId="1">
      <alignment vertical="top"/>
    </xf>
    <xf numFmtId="4" fontId="1" fillId="0" borderId="1">
      <alignment horizontal="right" vertical="top"/>
    </xf>
    <xf numFmtId="0" fontId="1" fillId="0" borderId="1">
      <alignment vertical="center"/>
    </xf>
    <xf numFmtId="0" fontId="1" fillId="0" borderId="1">
      <alignment wrapText="1"/>
    </xf>
    <xf numFmtId="0" fontId="1" fillId="0" borderId="1">
      <alignment horizontal="left" wrapText="1"/>
    </xf>
    <xf numFmtId="0" fontId="3" fillId="0" borderId="0"/>
    <xf numFmtId="0" fontId="3" fillId="0" borderId="0"/>
    <xf numFmtId="0" fontId="3" fillId="0" borderId="0"/>
    <xf numFmtId="0" fontId="1" fillId="0" borderId="1"/>
    <xf numFmtId="0" fontId="1" fillId="0" borderId="1"/>
    <xf numFmtId="0" fontId="1" fillId="2" borderId="1"/>
    <xf numFmtId="1" fontId="1" fillId="0" borderId="2">
      <alignment horizontal="left"/>
    </xf>
  </cellStyleXfs>
  <cellXfs count="8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1" fillId="0" borderId="1" xfId="3" applyNumberFormat="1" applyProtection="1">
      <alignment horizontal="left"/>
    </xf>
    <xf numFmtId="1" fontId="1" fillId="0" borderId="1" xfId="7" applyNumberFormat="1" applyProtection="1">
      <alignment shrinkToFit="1"/>
    </xf>
    <xf numFmtId="0" fontId="1" fillId="0" borderId="4" xfId="9" applyNumberFormat="1" applyProtection="1"/>
    <xf numFmtId="0" fontId="1" fillId="0" borderId="5" xfId="10" applyNumberFormat="1" applyProtection="1">
      <alignment horizontal="center" shrinkToFit="1"/>
    </xf>
    <xf numFmtId="0" fontId="1" fillId="0" borderId="6" xfId="11" applyNumberFormat="1" applyProtection="1"/>
    <xf numFmtId="0" fontId="2" fillId="0" borderId="1" xfId="12" applyNumberFormat="1" applyProtection="1">
      <alignment horizontal="center" vertical="top"/>
    </xf>
    <xf numFmtId="0" fontId="1" fillId="0" borderId="1" xfId="13" applyNumberFormat="1" applyProtection="1">
      <alignment horizontal="left" wrapText="1"/>
    </xf>
    <xf numFmtId="0" fontId="1" fillId="0" borderId="1" xfId="20" applyNumberFormat="1" applyProtection="1">
      <alignment horizontal="center"/>
    </xf>
    <xf numFmtId="0" fontId="1" fillId="0" borderId="1" xfId="21" applyNumberFormat="1" applyProtection="1"/>
    <xf numFmtId="0" fontId="1" fillId="0" borderId="1" xfId="23" applyNumberFormat="1" applyProtection="1"/>
    <xf numFmtId="1" fontId="1" fillId="0" borderId="1" xfId="27" applyNumberFormat="1" applyProtection="1">
      <alignment vertical="top"/>
    </xf>
    <xf numFmtId="4" fontId="1" fillId="0" borderId="1" xfId="28" applyNumberFormat="1" applyProtection="1">
      <alignment horizontal="right" vertical="top"/>
    </xf>
    <xf numFmtId="0" fontId="1" fillId="0" borderId="1" xfId="29" applyNumberFormat="1" applyProtection="1">
      <alignment vertical="center"/>
    </xf>
    <xf numFmtId="0" fontId="1" fillId="0" borderId="1" xfId="30" applyNumberFormat="1" applyProtection="1">
      <alignment wrapText="1"/>
    </xf>
    <xf numFmtId="0" fontId="1" fillId="0" borderId="1" xfId="31" applyNumberFormat="1" applyProtection="1">
      <alignment horizontal="left" wrapText="1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7" xfId="0" applyFont="1" applyBorder="1" applyAlignment="1">
      <alignment vertical="top"/>
    </xf>
    <xf numFmtId="0" fontId="5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5" fillId="0" borderId="7" xfId="0" applyFont="1" applyBorder="1"/>
    <xf numFmtId="0" fontId="7" fillId="0" borderId="7" xfId="0" applyFont="1" applyBorder="1"/>
    <xf numFmtId="0" fontId="5" fillId="0" borderId="7" xfId="0" applyFont="1" applyBorder="1" applyAlignment="1">
      <alignment wrapText="1"/>
    </xf>
    <xf numFmtId="0" fontId="5" fillId="0" borderId="1" xfId="0" applyFont="1" applyBorder="1"/>
    <xf numFmtId="0" fontId="6" fillId="0" borderId="1" xfId="0" applyFont="1" applyBorder="1"/>
    <xf numFmtId="0" fontId="0" fillId="0" borderId="1" xfId="0" applyBorder="1"/>
    <xf numFmtId="14" fontId="5" fillId="0" borderId="1" xfId="0" applyNumberFormat="1" applyFont="1" applyBorder="1"/>
    <xf numFmtId="0" fontId="5" fillId="3" borderId="7" xfId="0" applyFont="1" applyFill="1" applyBorder="1" applyAlignment="1">
      <alignment vertical="top" wrapText="1"/>
    </xf>
    <xf numFmtId="3" fontId="5" fillId="0" borderId="7" xfId="0" applyNumberFormat="1" applyFont="1" applyBorder="1"/>
    <xf numFmtId="3" fontId="5" fillId="3" borderId="7" xfId="0" applyNumberFormat="1" applyFont="1" applyFill="1" applyBorder="1"/>
    <xf numFmtId="3" fontId="7" fillId="0" borderId="7" xfId="0" applyNumberFormat="1" applyFont="1" applyBorder="1"/>
    <xf numFmtId="3" fontId="7" fillId="3" borderId="7" xfId="0" applyNumberFormat="1" applyFont="1" applyFill="1" applyBorder="1"/>
    <xf numFmtId="0" fontId="7" fillId="0" borderId="7" xfId="0" applyFont="1" applyBorder="1" applyAlignment="1">
      <alignment wrapText="1"/>
    </xf>
    <xf numFmtId="3" fontId="8" fillId="3" borderId="7" xfId="0" applyNumberFormat="1" applyFont="1" applyFill="1" applyBorder="1"/>
    <xf numFmtId="3" fontId="5" fillId="0" borderId="7" xfId="0" applyNumberFormat="1" applyFont="1" applyFill="1" applyBorder="1"/>
    <xf numFmtId="3" fontId="5" fillId="0" borderId="1" xfId="0" applyNumberFormat="1" applyFont="1" applyBorder="1"/>
    <xf numFmtId="3" fontId="7" fillId="0" borderId="1" xfId="0" applyNumberFormat="1" applyFont="1" applyBorder="1"/>
    <xf numFmtId="3" fontId="5" fillId="3" borderId="7" xfId="0" applyNumberFormat="1" applyFont="1" applyFill="1" applyBorder="1" applyAlignment="1">
      <alignment wrapText="1"/>
    </xf>
    <xf numFmtId="3" fontId="5" fillId="0" borderId="1" xfId="0" applyNumberFormat="1" applyFont="1" applyFill="1" applyBorder="1"/>
    <xf numFmtId="3" fontId="4" fillId="0" borderId="0" xfId="0" applyNumberFormat="1" applyFont="1"/>
    <xf numFmtId="3" fontId="5" fillId="0" borderId="0" xfId="0" applyNumberFormat="1" applyFont="1"/>
    <xf numFmtId="3" fontId="5" fillId="0" borderId="7" xfId="0" applyNumberFormat="1" applyFont="1" applyFill="1" applyBorder="1" applyAlignment="1">
      <alignment wrapText="1"/>
    </xf>
    <xf numFmtId="3" fontId="8" fillId="0" borderId="7" xfId="0" applyNumberFormat="1" applyFont="1" applyFill="1" applyBorder="1"/>
    <xf numFmtId="3" fontId="7" fillId="0" borderId="7" xfId="0" applyNumberFormat="1" applyFont="1" applyFill="1" applyBorder="1"/>
    <xf numFmtId="0" fontId="2" fillId="0" borderId="1" xfId="24" applyNumberFormat="1" applyProtection="1">
      <alignment horizontal="center" vertical="top" shrinkToFit="1"/>
    </xf>
    <xf numFmtId="0" fontId="2" fillId="0" borderId="1" xfId="24">
      <alignment horizontal="center" vertical="top" shrinkToFit="1"/>
    </xf>
    <xf numFmtId="0" fontId="1" fillId="0" borderId="4" xfId="25" applyNumberFormat="1" applyProtection="1">
      <alignment horizontal="left" shrinkToFit="1"/>
    </xf>
    <xf numFmtId="0" fontId="1" fillId="0" borderId="4" xfId="25">
      <alignment horizontal="left" shrinkToFit="1"/>
    </xf>
    <xf numFmtId="0" fontId="1" fillId="0" borderId="1" xfId="22" applyNumberFormat="1" applyProtection="1">
      <alignment horizontal="left" shrinkToFit="1"/>
    </xf>
    <xf numFmtId="0" fontId="1" fillId="0" borderId="1" xfId="22">
      <alignment horizontal="left" shrinkToFit="1"/>
    </xf>
    <xf numFmtId="0" fontId="1" fillId="0" borderId="2" xfId="26" applyNumberFormat="1" applyProtection="1">
      <alignment horizontal="left"/>
    </xf>
    <xf numFmtId="0" fontId="1" fillId="0" borderId="2" xfId="26">
      <alignment horizontal="left"/>
    </xf>
    <xf numFmtId="0" fontId="2" fillId="0" borderId="3" xfId="5" applyNumberFormat="1" applyProtection="1">
      <alignment horizontal="center" vertical="top"/>
    </xf>
    <xf numFmtId="0" fontId="2" fillId="0" borderId="3" xfId="5">
      <alignment horizontal="center" vertical="top"/>
    </xf>
    <xf numFmtId="0" fontId="1" fillId="0" borderId="5" xfId="16" applyNumberFormat="1" applyProtection="1">
      <alignment horizontal="center"/>
    </xf>
    <xf numFmtId="0" fontId="1" fillId="0" borderId="5" xfId="16">
      <alignment horizontal="center"/>
    </xf>
    <xf numFmtId="0" fontId="1" fillId="0" borderId="2" xfId="14" applyNumberFormat="1" applyProtection="1">
      <alignment horizontal="left" wrapText="1"/>
    </xf>
    <xf numFmtId="0" fontId="1" fillId="0" borderId="2" xfId="14">
      <alignment horizontal="left" wrapText="1"/>
    </xf>
    <xf numFmtId="1" fontId="1" fillId="0" borderId="5" xfId="17" applyNumberFormat="1" applyProtection="1">
      <alignment horizontal="center"/>
    </xf>
    <xf numFmtId="1" fontId="1" fillId="0" borderId="5" xfId="17">
      <alignment horizontal="center"/>
    </xf>
    <xf numFmtId="0" fontId="1" fillId="0" borderId="5" xfId="18" applyNumberFormat="1" applyProtection="1">
      <alignment horizontal="left" wrapText="1"/>
    </xf>
    <xf numFmtId="0" fontId="1" fillId="0" borderId="5" xfId="18">
      <alignment horizontal="left" wrapText="1"/>
    </xf>
    <xf numFmtId="0" fontId="1" fillId="0" borderId="2" xfId="19" applyNumberFormat="1" applyProtection="1">
      <alignment horizontal="center"/>
    </xf>
    <xf numFmtId="0" fontId="1" fillId="0" borderId="2" xfId="19">
      <alignment horizontal="center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2" fillId="0" borderId="3" xfId="15" applyNumberFormat="1" applyProtection="1">
      <alignment horizontal="center" vertical="top" wrapText="1"/>
    </xf>
    <xf numFmtId="0" fontId="2" fillId="0" borderId="3" xfId="15">
      <alignment horizontal="center" vertical="top" wrapText="1"/>
    </xf>
    <xf numFmtId="1" fontId="1" fillId="0" borderId="2" xfId="2" applyNumberFormat="1" applyProtection="1">
      <alignment horizontal="left" wrapText="1"/>
    </xf>
    <xf numFmtId="1" fontId="1" fillId="0" borderId="2" xfId="2">
      <alignment horizontal="left" wrapText="1"/>
    </xf>
    <xf numFmtId="0" fontId="1" fillId="0" borderId="1" xfId="3" applyNumberFormat="1" applyProtection="1">
      <alignment horizontal="left"/>
    </xf>
    <xf numFmtId="0" fontId="1" fillId="0" borderId="1" xfId="3">
      <alignment horizontal="left"/>
    </xf>
    <xf numFmtId="0" fontId="1" fillId="0" borderId="2" xfId="4" applyNumberFormat="1" applyProtection="1">
      <alignment horizontal="left"/>
    </xf>
    <xf numFmtId="0" fontId="1" fillId="0" borderId="2" xfId="4">
      <alignment horizontal="left"/>
    </xf>
    <xf numFmtId="1" fontId="1" fillId="0" borderId="2" xfId="6" applyNumberFormat="1" applyProtection="1">
      <alignment horizontal="left" shrinkToFit="1"/>
    </xf>
    <xf numFmtId="1" fontId="1" fillId="0" borderId="2" xfId="6">
      <alignment horizontal="left" shrinkToFit="1"/>
    </xf>
    <xf numFmtId="0" fontId="1" fillId="0" borderId="1" xfId="8" applyNumberFormat="1" applyProtection="1">
      <alignment horizontal="center" vertical="center"/>
    </xf>
    <xf numFmtId="0" fontId="1" fillId="0" borderId="1" xfId="8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8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</cellXfs>
  <cellStyles count="39">
    <cellStyle name="br" xfId="34"/>
    <cellStyle name="col" xfId="33"/>
    <cellStyle name="st37" xfId="2"/>
    <cellStyle name="style0" xfId="35"/>
    <cellStyle name="td" xfId="36"/>
    <cellStyle name="tr" xfId="32"/>
    <cellStyle name="xl21" xfId="37"/>
    <cellStyle name="xl22" xfId="1"/>
    <cellStyle name="xl23" xfId="3"/>
    <cellStyle name="xl24" xfId="21"/>
    <cellStyle name="xl25" xfId="23"/>
    <cellStyle name="xl26" xfId="27"/>
    <cellStyle name="xl27" xfId="13"/>
    <cellStyle name="xl28" xfId="30"/>
    <cellStyle name="xl29" xfId="9"/>
    <cellStyle name="xl30" xfId="25"/>
    <cellStyle name="xl31" xfId="22"/>
    <cellStyle name="xl32" xfId="28"/>
    <cellStyle name="xl33" xfId="10"/>
    <cellStyle name="xl34" xfId="12"/>
    <cellStyle name="xl35" xfId="29"/>
    <cellStyle name="xl36" xfId="6"/>
    <cellStyle name="xl37" xfId="11"/>
    <cellStyle name="xl38" xfId="31"/>
    <cellStyle name="xl39" xfId="38"/>
    <cellStyle name="xl40" xfId="5"/>
    <cellStyle name="xl41" xfId="7"/>
    <cellStyle name="xl42" xfId="19"/>
    <cellStyle name="xl43" xfId="20"/>
    <cellStyle name="xl44" xfId="4"/>
    <cellStyle name="xl45" xfId="8"/>
    <cellStyle name="xl46" xfId="15"/>
    <cellStyle name="xl47" xfId="16"/>
    <cellStyle name="xl48" xfId="17"/>
    <cellStyle name="xl49" xfId="14"/>
    <cellStyle name="xl50" xfId="18"/>
    <cellStyle name="xl51" xfId="26"/>
    <cellStyle name="xl52" xfId="2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0"/>
  <sheetViews>
    <sheetView showGridLines="0" showZeros="0" zoomScaleNormal="100" zoomScaleSheetLayoutView="100" workbookViewId="0"/>
  </sheetViews>
  <sheetFormatPr defaultRowHeight="15"/>
  <cols>
    <col min="1" max="2" width="9.140625" style="1" customWidth="1"/>
    <col min="3" max="3" width="12.85546875" style="1" customWidth="1"/>
    <col min="4" max="4" width="3.7109375" style="1" customWidth="1"/>
    <col min="5" max="5" width="10.42578125" style="1" customWidth="1"/>
    <col min="6" max="6" width="4.140625" style="1" customWidth="1"/>
    <col min="7" max="10" width="9.140625" style="1" customWidth="1"/>
    <col min="11" max="11" width="8" style="1" customWidth="1"/>
    <col min="12" max="12" width="8.5703125" style="1" customWidth="1"/>
    <col min="13" max="13" width="9.140625" style="1" customWidth="1"/>
    <col min="14" max="16384" width="9.140625" style="1"/>
  </cols>
  <sheetData>
    <row r="1" spans="1:13" ht="12.75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7.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38.450000000000003" customHeight="1">
      <c r="A3" s="73" t="s">
        <v>1</v>
      </c>
      <c r="B3" s="74"/>
      <c r="C3" s="74"/>
      <c r="D3" s="74"/>
      <c r="E3" s="74"/>
      <c r="F3" s="74"/>
      <c r="G3" s="75" t="s">
        <v>2</v>
      </c>
      <c r="H3" s="76"/>
      <c r="I3" s="76"/>
      <c r="J3" s="77"/>
      <c r="K3" s="78"/>
      <c r="L3" s="78"/>
      <c r="M3" s="2"/>
    </row>
    <row r="4" spans="1:13" ht="12.75" customHeight="1">
      <c r="A4" s="57" t="s">
        <v>3</v>
      </c>
      <c r="B4" s="58"/>
      <c r="C4" s="58"/>
      <c r="D4" s="58"/>
      <c r="E4" s="58"/>
      <c r="F4" s="58"/>
      <c r="G4" s="2"/>
      <c r="H4" s="2"/>
      <c r="I4" s="2"/>
      <c r="J4" s="57" t="s">
        <v>4</v>
      </c>
      <c r="K4" s="58"/>
      <c r="L4" s="58"/>
      <c r="M4" s="2"/>
    </row>
    <row r="5" spans="1:13" ht="12.75" customHeight="1">
      <c r="A5" s="3" t="s">
        <v>5</v>
      </c>
      <c r="B5" s="79" t="s">
        <v>6</v>
      </c>
      <c r="C5" s="80"/>
      <c r="D5" s="80"/>
      <c r="E5" s="80"/>
      <c r="F5" s="4"/>
      <c r="G5" s="77"/>
      <c r="H5" s="78"/>
      <c r="I5" s="78"/>
      <c r="J5" s="78"/>
      <c r="K5" s="78"/>
      <c r="L5" s="78"/>
      <c r="M5" s="2"/>
    </row>
    <row r="6" spans="1:13" ht="12.75" customHeight="1">
      <c r="A6" s="3" t="s">
        <v>7</v>
      </c>
      <c r="B6" s="79" t="s">
        <v>8</v>
      </c>
      <c r="C6" s="80"/>
      <c r="D6" s="80"/>
      <c r="E6" s="80"/>
      <c r="F6" s="4"/>
      <c r="G6" s="77"/>
      <c r="H6" s="78"/>
      <c r="I6" s="78"/>
      <c r="J6" s="78"/>
      <c r="K6" s="78"/>
      <c r="L6" s="78"/>
      <c r="M6" s="2"/>
    </row>
    <row r="7" spans="1:13" ht="12.75" customHeight="1">
      <c r="A7" s="3" t="s">
        <v>9</v>
      </c>
      <c r="B7" s="79" t="s">
        <v>10</v>
      </c>
      <c r="C7" s="80"/>
      <c r="D7" s="80"/>
      <c r="E7" s="80"/>
      <c r="F7" s="4"/>
      <c r="G7" s="77"/>
      <c r="H7" s="78"/>
      <c r="I7" s="78"/>
      <c r="J7" s="78"/>
      <c r="K7" s="78"/>
      <c r="L7" s="78"/>
      <c r="M7" s="2"/>
    </row>
    <row r="8" spans="1:13" ht="12.7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12.75" customHeight="1">
      <c r="A9" s="81" t="s">
        <v>11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2"/>
    </row>
    <row r="10" spans="1:13" ht="12.75" customHeight="1">
      <c r="A10" s="81" t="s">
        <v>12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2"/>
    </row>
    <row r="11" spans="1:13" ht="12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ht="12.75" customHeight="1">
      <c r="A12" s="2" t="s">
        <v>13</v>
      </c>
      <c r="B12" s="2"/>
      <c r="C12" s="5"/>
      <c r="D12" s="6">
        <v>1</v>
      </c>
      <c r="E12" s="7" t="s">
        <v>14</v>
      </c>
      <c r="F12" s="2"/>
      <c r="G12" s="2"/>
      <c r="H12" s="2"/>
      <c r="I12" s="2"/>
      <c r="J12" s="2"/>
      <c r="K12" s="2"/>
      <c r="L12" s="2"/>
      <c r="M12" s="2"/>
    </row>
    <row r="13" spans="1:13" ht="12.75" customHeight="1">
      <c r="A13" s="2"/>
      <c r="B13" s="2"/>
      <c r="C13" s="2"/>
      <c r="D13" s="8" t="s">
        <v>15</v>
      </c>
      <c r="E13" s="2"/>
      <c r="F13" s="2"/>
      <c r="G13" s="2"/>
      <c r="H13" s="2"/>
      <c r="I13" s="2"/>
      <c r="J13" s="2"/>
      <c r="K13" s="2"/>
      <c r="L13" s="2"/>
      <c r="M13" s="2"/>
    </row>
    <row r="14" spans="1:13" ht="12.75" customHeight="1">
      <c r="A14" s="2" t="s">
        <v>16</v>
      </c>
      <c r="B14" s="2"/>
      <c r="C14" s="5"/>
      <c r="D14" s="6">
        <v>4</v>
      </c>
      <c r="E14" s="2" t="s">
        <v>17</v>
      </c>
      <c r="F14" s="2"/>
      <c r="G14" s="2"/>
      <c r="H14" s="2"/>
      <c r="I14" s="2"/>
      <c r="J14" s="2"/>
      <c r="K14" s="2"/>
      <c r="L14" s="2"/>
      <c r="M14" s="2"/>
    </row>
    <row r="15" spans="1:13" ht="12.75" customHeight="1">
      <c r="A15" s="2"/>
      <c r="B15" s="2"/>
      <c r="C15" s="2"/>
      <c r="D15" s="8" t="s">
        <v>15</v>
      </c>
      <c r="E15" s="2" t="s">
        <v>18</v>
      </c>
      <c r="F15" s="2"/>
      <c r="G15" s="2"/>
      <c r="H15" s="2"/>
      <c r="I15" s="2"/>
      <c r="J15" s="2"/>
      <c r="K15" s="2"/>
      <c r="L15" s="2"/>
      <c r="M15" s="2"/>
    </row>
    <row r="16" spans="1:13" ht="12.75" customHeight="1">
      <c r="A16" s="2"/>
      <c r="B16" s="2"/>
      <c r="C16" s="2"/>
      <c r="D16" s="2"/>
      <c r="E16" s="2" t="s">
        <v>19</v>
      </c>
      <c r="F16" s="2"/>
      <c r="G16" s="2"/>
      <c r="H16" s="2"/>
      <c r="I16" s="2"/>
      <c r="J16" s="2"/>
      <c r="K16" s="2"/>
      <c r="L16" s="2"/>
      <c r="M16" s="2"/>
    </row>
    <row r="17" spans="1:13" ht="12.75" customHeight="1">
      <c r="A17" s="2"/>
      <c r="B17" s="2"/>
      <c r="C17" s="2"/>
      <c r="D17" s="2"/>
      <c r="E17" s="2" t="s">
        <v>20</v>
      </c>
      <c r="F17" s="2"/>
      <c r="G17" s="2"/>
      <c r="H17" s="2"/>
      <c r="I17" s="2"/>
      <c r="J17" s="2"/>
      <c r="K17" s="2"/>
      <c r="L17" s="2"/>
      <c r="M17" s="2"/>
    </row>
    <row r="18" spans="1:13" ht="12.75" customHeight="1">
      <c r="A18" s="2"/>
      <c r="B18" s="2"/>
      <c r="C18" s="2"/>
      <c r="D18" s="2"/>
      <c r="E18" s="2" t="s">
        <v>21</v>
      </c>
      <c r="F18" s="2"/>
      <c r="G18" s="2"/>
      <c r="H18" s="2"/>
      <c r="I18" s="2"/>
      <c r="J18" s="2"/>
      <c r="K18" s="2"/>
      <c r="L18" s="2"/>
      <c r="M18" s="2"/>
    </row>
    <row r="19" spans="1:13" ht="12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ht="12.75" customHeight="1">
      <c r="A20" s="2" t="s">
        <v>22</v>
      </c>
      <c r="B20" s="2"/>
      <c r="C20" s="2"/>
      <c r="D20" s="6">
        <v>1</v>
      </c>
      <c r="E20" s="2" t="s">
        <v>23</v>
      </c>
      <c r="F20" s="2"/>
      <c r="G20" s="2"/>
      <c r="H20" s="2"/>
      <c r="I20" s="2"/>
      <c r="J20" s="2"/>
      <c r="K20" s="2"/>
      <c r="L20" s="2"/>
      <c r="M20" s="2"/>
    </row>
    <row r="21" spans="1:13" ht="12.75" customHeight="1">
      <c r="A21" s="2"/>
      <c r="B21" s="2"/>
      <c r="C21" s="2"/>
      <c r="D21" s="8" t="s">
        <v>15</v>
      </c>
      <c r="E21" s="2" t="s">
        <v>24</v>
      </c>
      <c r="F21" s="2"/>
      <c r="G21" s="2"/>
      <c r="H21" s="2"/>
      <c r="I21" s="2"/>
      <c r="J21" s="2"/>
      <c r="K21" s="2"/>
      <c r="L21" s="2"/>
      <c r="M21" s="2"/>
    </row>
    <row r="22" spans="1:13" ht="12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25.7" customHeight="1">
      <c r="A23" s="69" t="s">
        <v>25</v>
      </c>
      <c r="B23" s="70"/>
      <c r="C23" s="70"/>
      <c r="D23" s="70"/>
      <c r="E23" s="70"/>
      <c r="F23" s="70"/>
      <c r="G23" s="61" t="s">
        <v>26</v>
      </c>
      <c r="H23" s="62"/>
      <c r="I23" s="62"/>
      <c r="J23" s="62"/>
      <c r="K23" s="62"/>
      <c r="L23" s="62"/>
      <c r="M23" s="2"/>
    </row>
    <row r="24" spans="1:13" ht="23.25" customHeight="1">
      <c r="A24" s="2"/>
      <c r="B24" s="2"/>
      <c r="C24" s="2"/>
      <c r="D24" s="2"/>
      <c r="E24" s="2"/>
      <c r="F24" s="2"/>
      <c r="G24" s="71" t="s">
        <v>27</v>
      </c>
      <c r="H24" s="72"/>
      <c r="I24" s="72"/>
      <c r="J24" s="72"/>
      <c r="K24" s="72"/>
      <c r="L24" s="72"/>
      <c r="M24" s="2"/>
    </row>
    <row r="25" spans="1:13" ht="25.7" customHeight="1">
      <c r="A25" s="3" t="s">
        <v>28</v>
      </c>
      <c r="B25" s="3"/>
      <c r="C25" s="3"/>
      <c r="D25" s="3"/>
      <c r="E25" s="3"/>
      <c r="F25" s="3"/>
      <c r="G25" s="61" t="s">
        <v>29</v>
      </c>
      <c r="H25" s="62"/>
      <c r="I25" s="62"/>
      <c r="J25" s="62"/>
      <c r="K25" s="62"/>
      <c r="L25" s="62"/>
      <c r="M25" s="2"/>
    </row>
    <row r="26" spans="1:13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12.75" customHeight="1">
      <c r="A27" s="2" t="s">
        <v>30</v>
      </c>
      <c r="B27" s="2"/>
      <c r="C27" s="2"/>
      <c r="D27" s="2"/>
      <c r="E27" s="2"/>
      <c r="F27" s="2"/>
      <c r="G27" s="2"/>
      <c r="H27" s="2"/>
      <c r="I27" s="2"/>
      <c r="J27" s="2"/>
      <c r="K27" s="59" t="s">
        <v>31</v>
      </c>
      <c r="L27" s="60"/>
      <c r="M27" s="2"/>
    </row>
    <row r="28" spans="1:13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57" t="s">
        <v>32</v>
      </c>
      <c r="L28" s="58"/>
      <c r="M28" s="2"/>
    </row>
    <row r="29" spans="1:13" ht="12.75" customHeight="1">
      <c r="A29" s="2" t="s">
        <v>33</v>
      </c>
      <c r="B29" s="2"/>
      <c r="C29" s="2"/>
      <c r="D29" s="2"/>
      <c r="E29" s="2"/>
      <c r="F29" s="2"/>
      <c r="G29" s="2"/>
      <c r="H29" s="2"/>
      <c r="I29" s="2"/>
      <c r="J29" s="2"/>
      <c r="K29" s="59">
        <v>177</v>
      </c>
      <c r="L29" s="60"/>
      <c r="M29" s="2"/>
    </row>
    <row r="30" spans="1:13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2.75" customHeight="1">
      <c r="A31" s="2" t="s">
        <v>34</v>
      </c>
      <c r="B31" s="2"/>
      <c r="C31" s="2"/>
      <c r="D31" s="2"/>
      <c r="E31" s="2"/>
      <c r="F31" s="2"/>
      <c r="G31" s="2"/>
      <c r="H31" s="2"/>
      <c r="I31" s="2"/>
      <c r="J31" s="2"/>
      <c r="K31" s="59" t="s">
        <v>31</v>
      </c>
      <c r="L31" s="60"/>
      <c r="M31" s="2"/>
    </row>
    <row r="32" spans="1:13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57" t="s">
        <v>32</v>
      </c>
      <c r="L32" s="58"/>
      <c r="M32" s="2"/>
    </row>
    <row r="33" spans="1:13" ht="12.75" customHeight="1">
      <c r="A33" s="2" t="s">
        <v>35</v>
      </c>
      <c r="B33" s="2"/>
      <c r="C33" s="2"/>
      <c r="D33" s="2"/>
      <c r="E33" s="2"/>
      <c r="F33" s="2"/>
      <c r="G33" s="2"/>
      <c r="H33" s="2"/>
      <c r="I33" s="2"/>
      <c r="J33" s="2"/>
      <c r="K33" s="59" t="s">
        <v>36</v>
      </c>
      <c r="L33" s="60"/>
      <c r="M33" s="2"/>
    </row>
    <row r="34" spans="1:13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57" t="s">
        <v>32</v>
      </c>
      <c r="L34" s="58"/>
      <c r="M34" s="2"/>
    </row>
    <row r="35" spans="1:13" ht="12.75" customHeight="1">
      <c r="A35" s="2" t="s">
        <v>37</v>
      </c>
      <c r="B35" s="2"/>
      <c r="C35" s="2"/>
      <c r="D35" s="2"/>
      <c r="E35" s="2"/>
      <c r="F35" s="2"/>
      <c r="G35" s="2"/>
      <c r="H35" s="2"/>
      <c r="I35" s="2"/>
      <c r="J35" s="2"/>
      <c r="K35" s="63" t="s">
        <v>38</v>
      </c>
      <c r="L35" s="64"/>
      <c r="M35" s="2"/>
    </row>
    <row r="36" spans="1:13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26.25" customHeight="1">
      <c r="A37" s="61" t="s">
        <v>39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2"/>
    </row>
    <row r="38" spans="1:13" ht="15.2" customHeight="1">
      <c r="A38" s="65">
        <v>33621151</v>
      </c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2"/>
    </row>
    <row r="39" spans="1:13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2.75" customHeight="1">
      <c r="A40" s="67" t="s">
        <v>40</v>
      </c>
      <c r="B40" s="68"/>
      <c r="C40" s="68"/>
      <c r="D40" s="68"/>
      <c r="E40" s="68"/>
      <c r="F40" s="68"/>
      <c r="G40" s="68"/>
      <c r="H40" s="68"/>
      <c r="I40" s="2"/>
      <c r="J40" s="10" t="s">
        <v>41</v>
      </c>
      <c r="K40" s="59" t="s">
        <v>36</v>
      </c>
      <c r="L40" s="60"/>
      <c r="M40" s="2"/>
    </row>
    <row r="41" spans="1:13" ht="12.75" customHeight="1">
      <c r="A41" s="57" t="s">
        <v>42</v>
      </c>
      <c r="B41" s="58"/>
      <c r="C41" s="58"/>
      <c r="D41" s="58"/>
      <c r="E41" s="58"/>
      <c r="F41" s="58"/>
      <c r="G41" s="58"/>
      <c r="H41" s="58"/>
      <c r="I41" s="2"/>
      <c r="J41" s="2"/>
      <c r="K41" s="57" t="s">
        <v>32</v>
      </c>
      <c r="L41" s="58"/>
      <c r="M41" s="2"/>
    </row>
    <row r="42" spans="1:13" ht="12.75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2"/>
    </row>
    <row r="43" spans="1:13">
      <c r="A43" s="53" t="s">
        <v>43</v>
      </c>
      <c r="B43" s="54"/>
      <c r="C43" s="54"/>
      <c r="D43" s="54"/>
      <c r="E43" s="54"/>
      <c r="F43" s="61"/>
      <c r="G43" s="62"/>
      <c r="H43" s="62"/>
      <c r="I43" s="62"/>
      <c r="J43" s="62"/>
      <c r="K43" s="62"/>
      <c r="L43" s="62"/>
      <c r="M43" s="2"/>
    </row>
    <row r="44" spans="1:13" ht="12.75" customHeight="1">
      <c r="A44" s="12"/>
      <c r="B44" s="12"/>
      <c r="C44" s="12"/>
      <c r="D44" s="12"/>
      <c r="E44" s="49" t="s">
        <v>44</v>
      </c>
      <c r="F44" s="50"/>
      <c r="G44" s="50"/>
      <c r="H44" s="50"/>
      <c r="I44" s="50"/>
      <c r="J44" s="50"/>
      <c r="K44" s="50"/>
      <c r="L44" s="50"/>
      <c r="M44" s="2"/>
    </row>
    <row r="45" spans="1:13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2.75" customHeight="1">
      <c r="A46" s="51" t="s">
        <v>45</v>
      </c>
      <c r="B46" s="52"/>
      <c r="C46" s="52"/>
      <c r="D46" s="6"/>
      <c r="E46" s="2" t="s">
        <v>46</v>
      </c>
      <c r="F46" s="2"/>
      <c r="G46" s="2"/>
      <c r="H46" s="2"/>
      <c r="I46" s="2"/>
      <c r="J46" s="2"/>
      <c r="K46" s="2"/>
      <c r="L46" s="2"/>
      <c r="M46" s="2"/>
    </row>
    <row r="47" spans="1:13" ht="12.75" customHeight="1">
      <c r="A47" s="2"/>
      <c r="B47" s="2"/>
      <c r="C47" s="2"/>
      <c r="D47" s="8" t="s">
        <v>15</v>
      </c>
      <c r="E47" s="2"/>
      <c r="F47" s="2"/>
      <c r="G47" s="2"/>
      <c r="H47" s="2"/>
      <c r="I47" s="2"/>
      <c r="J47" s="2"/>
      <c r="K47" s="2"/>
      <c r="L47" s="2"/>
      <c r="M47" s="2"/>
    </row>
    <row r="48" spans="1:13" ht="12.75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2"/>
    </row>
    <row r="49" spans="1:13" ht="12.75" customHeight="1">
      <c r="A49" s="53" t="s">
        <v>47</v>
      </c>
      <c r="B49" s="54"/>
      <c r="C49" s="54"/>
      <c r="D49" s="55"/>
      <c r="E49" s="56"/>
      <c r="F49" s="56"/>
      <c r="G49" s="56"/>
      <c r="H49" s="56"/>
      <c r="I49" s="56"/>
      <c r="J49" s="56"/>
      <c r="K49" s="56"/>
      <c r="L49" s="56"/>
      <c r="M49" s="2"/>
    </row>
    <row r="50" spans="1:13" ht="12.75" customHeight="1">
      <c r="A50" s="12"/>
      <c r="B50" s="12"/>
      <c r="C50" s="12"/>
      <c r="D50" s="49" t="s">
        <v>48</v>
      </c>
      <c r="E50" s="50"/>
      <c r="F50" s="50"/>
      <c r="G50" s="50"/>
      <c r="H50" s="50"/>
      <c r="I50" s="50"/>
      <c r="J50" s="50"/>
      <c r="K50" s="50"/>
      <c r="L50" s="50"/>
      <c r="M50" s="2"/>
    </row>
    <row r="51" spans="1:13" ht="12.75" customHeight="1">
      <c r="A51" s="13"/>
      <c r="B51" s="13"/>
      <c r="C51" s="14"/>
      <c r="D51" s="15"/>
      <c r="E51" s="15"/>
      <c r="F51" s="15"/>
      <c r="G51" s="15"/>
      <c r="H51" s="15"/>
      <c r="I51" s="15"/>
      <c r="J51" s="15"/>
      <c r="K51" s="15"/>
      <c r="L51" s="15"/>
      <c r="M51" s="15"/>
    </row>
    <row r="52" spans="1:13" ht="12.75" customHeight="1">
      <c r="A52" s="2" t="s">
        <v>49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2"/>
    </row>
    <row r="53" spans="1:13" ht="12.75" customHeight="1">
      <c r="A53" s="2" t="s">
        <v>50</v>
      </c>
      <c r="B53" s="2"/>
      <c r="C53" s="2"/>
      <c r="D53" s="2"/>
      <c r="E53" s="2"/>
      <c r="F53" s="2"/>
      <c r="G53" s="2"/>
      <c r="H53" s="2"/>
      <c r="I53" s="2"/>
      <c r="J53" s="2"/>
      <c r="K53" s="59"/>
      <c r="L53" s="60"/>
      <c r="M53" s="2"/>
    </row>
    <row r="54" spans="1:13" ht="12.75" customHeight="1">
      <c r="A54" s="2" t="s">
        <v>51</v>
      </c>
      <c r="B54" s="2"/>
      <c r="C54" s="2"/>
      <c r="D54" s="2"/>
      <c r="E54" s="2"/>
      <c r="F54" s="2"/>
      <c r="G54" s="2"/>
      <c r="H54" s="2"/>
      <c r="I54" s="2"/>
      <c r="J54" s="2"/>
      <c r="K54" s="57" t="s">
        <v>52</v>
      </c>
      <c r="L54" s="58"/>
      <c r="M54" s="2"/>
    </row>
    <row r="55" spans="1:13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12.75" customHeight="1">
      <c r="A56" s="2" t="s">
        <v>53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2"/>
    </row>
    <row r="57" spans="1:13" ht="12.75" customHeight="1">
      <c r="A57" s="2" t="s">
        <v>54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12.75" customHeight="1">
      <c r="A58" s="2" t="s">
        <v>55</v>
      </c>
      <c r="B58" s="2"/>
      <c r="C58" s="2"/>
      <c r="D58" s="2"/>
      <c r="E58" s="2"/>
      <c r="F58" s="2"/>
      <c r="G58" s="2"/>
      <c r="H58" s="2"/>
      <c r="I58" s="2"/>
      <c r="J58" s="2"/>
      <c r="K58" s="59"/>
      <c r="L58" s="60"/>
      <c r="M58" s="2"/>
    </row>
    <row r="59" spans="1:13" ht="12.75" customHeight="1">
      <c r="A59" s="2" t="s">
        <v>56</v>
      </c>
      <c r="B59" s="2"/>
      <c r="C59" s="2"/>
      <c r="D59" s="2"/>
      <c r="E59" s="2"/>
      <c r="F59" s="2"/>
      <c r="G59" s="2"/>
      <c r="H59" s="2"/>
      <c r="I59" s="2"/>
      <c r="J59" s="2"/>
      <c r="K59" s="57" t="s">
        <v>52</v>
      </c>
      <c r="L59" s="58"/>
      <c r="M59" s="2"/>
    </row>
    <row r="60" spans="1:13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12.75" customHeight="1">
      <c r="A61" s="2" t="s">
        <v>57</v>
      </c>
      <c r="B61" s="2"/>
      <c r="C61" s="2"/>
      <c r="D61" s="2"/>
      <c r="E61" s="2"/>
      <c r="F61" s="2"/>
      <c r="G61" s="2"/>
      <c r="H61" s="2"/>
      <c r="I61" s="2"/>
      <c r="J61" s="2"/>
      <c r="K61" s="59"/>
      <c r="L61" s="60"/>
      <c r="M61" s="2"/>
    </row>
    <row r="62" spans="1:13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57" t="s">
        <v>52</v>
      </c>
      <c r="L62" s="58"/>
      <c r="M62" s="2"/>
    </row>
    <row r="63" spans="1:13" ht="12.75" customHeight="1">
      <c r="A63" s="2" t="s">
        <v>58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12.75" customHeight="1">
      <c r="A65" s="2" t="s">
        <v>59</v>
      </c>
      <c r="B65" s="2"/>
      <c r="C65" s="2"/>
      <c r="D65" s="6"/>
      <c r="E65" s="2" t="s">
        <v>60</v>
      </c>
      <c r="F65" s="2"/>
      <c r="G65" s="2"/>
      <c r="H65" s="2"/>
      <c r="I65" s="2"/>
      <c r="J65" s="2"/>
      <c r="K65" s="2"/>
      <c r="L65" s="2"/>
      <c r="M65" s="2"/>
    </row>
    <row r="66" spans="1:13" ht="12.75" customHeight="1">
      <c r="A66" s="2"/>
      <c r="B66" s="2"/>
      <c r="C66" s="2"/>
      <c r="D66" s="8" t="s">
        <v>15</v>
      </c>
      <c r="E66" s="2"/>
      <c r="F66" s="2"/>
      <c r="G66" s="2"/>
      <c r="H66" s="2"/>
      <c r="I66" s="2"/>
      <c r="J66" s="2"/>
      <c r="K66" s="2"/>
      <c r="L66" s="2"/>
      <c r="M66" s="2"/>
    </row>
    <row r="67" spans="1:13">
      <c r="A67" s="2" t="s">
        <v>61</v>
      </c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2"/>
    </row>
    <row r="68" spans="1:13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89.45" customHeight="1">
      <c r="A69" s="69" t="s">
        <v>62</v>
      </c>
      <c r="B69" s="70"/>
      <c r="C69" s="70"/>
      <c r="D69" s="70"/>
      <c r="E69" s="61" t="s">
        <v>63</v>
      </c>
      <c r="F69" s="62"/>
      <c r="G69" s="62"/>
      <c r="H69" s="62"/>
      <c r="I69" s="62"/>
      <c r="J69" s="62"/>
      <c r="K69" s="62"/>
      <c r="L69" s="62"/>
      <c r="M69" s="2"/>
    </row>
    <row r="70" spans="1:13" ht="12.75" customHeight="1">
      <c r="A70" s="9"/>
      <c r="B70" s="9"/>
      <c r="C70" s="9"/>
      <c r="D70" s="9"/>
      <c r="E70" s="17"/>
      <c r="F70" s="17"/>
      <c r="G70" s="17"/>
      <c r="H70" s="17"/>
      <c r="I70" s="17"/>
      <c r="J70" s="17"/>
      <c r="K70" s="17"/>
      <c r="L70" s="17"/>
      <c r="M70" s="2"/>
    </row>
  </sheetData>
  <mergeCells count="47">
    <mergeCell ref="K62:L62"/>
    <mergeCell ref="K53:L53"/>
    <mergeCell ref="K54:L54"/>
    <mergeCell ref="K58:L58"/>
    <mergeCell ref="K59:L59"/>
    <mergeCell ref="K61:L61"/>
    <mergeCell ref="B67:L67"/>
    <mergeCell ref="A69:D69"/>
    <mergeCell ref="E69:L69"/>
    <mergeCell ref="A3:F3"/>
    <mergeCell ref="G3:I3"/>
    <mergeCell ref="J3:L3"/>
    <mergeCell ref="A4:F4"/>
    <mergeCell ref="J4:L4"/>
    <mergeCell ref="B5:E5"/>
    <mergeCell ref="G5:L5"/>
    <mergeCell ref="B6:E6"/>
    <mergeCell ref="G6:L6"/>
    <mergeCell ref="B7:E7"/>
    <mergeCell ref="G7:L7"/>
    <mergeCell ref="A9:L9"/>
    <mergeCell ref="A10:L10"/>
    <mergeCell ref="A23:F23"/>
    <mergeCell ref="G25:L25"/>
    <mergeCell ref="G23:L23"/>
    <mergeCell ref="G24:L24"/>
    <mergeCell ref="K27:L27"/>
    <mergeCell ref="K28:L28"/>
    <mergeCell ref="K29:L29"/>
    <mergeCell ref="K31:L31"/>
    <mergeCell ref="K32:L32"/>
    <mergeCell ref="K33:L33"/>
    <mergeCell ref="K34:L34"/>
    <mergeCell ref="K35:L35"/>
    <mergeCell ref="A37:L37"/>
    <mergeCell ref="A38:L38"/>
    <mergeCell ref="A40:H40"/>
    <mergeCell ref="A41:H41"/>
    <mergeCell ref="K40:L40"/>
    <mergeCell ref="K41:L41"/>
    <mergeCell ref="A43:E43"/>
    <mergeCell ref="F43:L43"/>
    <mergeCell ref="E44:L44"/>
    <mergeCell ref="A46:C46"/>
    <mergeCell ref="A49:C49"/>
    <mergeCell ref="D49:L49"/>
    <mergeCell ref="D50:L50"/>
  </mergeCells>
  <pageMargins left="4.1666670000000003E-2" right="5.2083329999999997E-2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3"/>
  <sheetViews>
    <sheetView tabSelected="1" topLeftCell="A16" zoomScaleNormal="100" workbookViewId="0">
      <selection activeCell="H38" sqref="H38"/>
    </sheetView>
  </sheetViews>
  <sheetFormatPr defaultRowHeight="15"/>
  <cols>
    <col min="1" max="1" width="30.140625" customWidth="1"/>
    <col min="2" max="2" width="15.140625" customWidth="1"/>
    <col min="3" max="3" width="14.28515625" customWidth="1"/>
    <col min="4" max="4" width="12.85546875" customWidth="1"/>
    <col min="5" max="5" width="14.42578125" customWidth="1"/>
    <col min="6" max="6" width="15.140625" customWidth="1"/>
    <col min="7" max="7" width="14.42578125" customWidth="1"/>
    <col min="8" max="8" width="12.28515625" customWidth="1"/>
  </cols>
  <sheetData>
    <row r="1" spans="1:14" ht="0.75" customHeight="1"/>
    <row r="2" spans="1:14" ht="19.5" customHeight="1">
      <c r="A2" s="83" t="s">
        <v>73</v>
      </c>
      <c r="B2" s="84"/>
      <c r="C2" s="84"/>
      <c r="D2" s="84"/>
      <c r="E2" s="84"/>
      <c r="F2" s="84"/>
      <c r="G2" s="84"/>
    </row>
    <row r="3" spans="1:14" ht="131.25" customHeight="1">
      <c r="A3" s="85" t="s">
        <v>91</v>
      </c>
      <c r="B3" s="85"/>
      <c r="C3" s="85"/>
      <c r="D3" s="85"/>
      <c r="E3" s="85"/>
      <c r="F3" s="85"/>
      <c r="G3" s="85"/>
    </row>
    <row r="4" spans="1:14" ht="93.75" customHeight="1">
      <c r="A4" s="22" t="s">
        <v>64</v>
      </c>
      <c r="B4" s="23" t="s">
        <v>89</v>
      </c>
      <c r="C4" s="23" t="s">
        <v>90</v>
      </c>
      <c r="D4" s="32" t="s">
        <v>92</v>
      </c>
      <c r="E4" s="32" t="s">
        <v>93</v>
      </c>
      <c r="F4" s="24" t="s">
        <v>94</v>
      </c>
      <c r="G4" s="24" t="s">
        <v>95</v>
      </c>
      <c r="H4" s="21"/>
      <c r="I4" s="21"/>
      <c r="J4" s="20"/>
      <c r="K4" s="20"/>
      <c r="L4" s="20"/>
      <c r="M4" s="18"/>
      <c r="N4" s="19"/>
    </row>
    <row r="5" spans="1:14" ht="27" customHeight="1">
      <c r="A5" s="25" t="s">
        <v>65</v>
      </c>
      <c r="B5" s="46">
        <v>214526</v>
      </c>
      <c r="C5" s="39">
        <f>B5*30/100</f>
        <v>64357.8</v>
      </c>
      <c r="D5" s="42">
        <v>145872</v>
      </c>
      <c r="E5" s="34">
        <f>D5*30/100</f>
        <v>43761.599999999999</v>
      </c>
      <c r="F5" s="33">
        <f t="shared" ref="F5:F14" si="0">D5-B5</f>
        <v>-68654</v>
      </c>
      <c r="G5" s="33">
        <f>E5-C5</f>
        <v>-20596.200000000004</v>
      </c>
      <c r="H5" s="18"/>
      <c r="I5" s="18"/>
      <c r="J5" s="18"/>
      <c r="K5" s="18"/>
      <c r="L5" s="18"/>
      <c r="M5" s="18"/>
      <c r="N5" s="19"/>
    </row>
    <row r="6" spans="1:14" ht="24.75" customHeight="1">
      <c r="A6" s="25" t="s">
        <v>66</v>
      </c>
      <c r="B6" s="39">
        <v>19817</v>
      </c>
      <c r="C6" s="39">
        <f>B6*100/100</f>
        <v>19817</v>
      </c>
      <c r="D6" s="34">
        <v>152468</v>
      </c>
      <c r="E6" s="34">
        <f>D6*100/100</f>
        <v>152468</v>
      </c>
      <c r="F6" s="33">
        <f t="shared" si="0"/>
        <v>132651</v>
      </c>
      <c r="G6" s="33">
        <f t="shared" ref="G6:G14" si="1">E6-C6</f>
        <v>132651</v>
      </c>
      <c r="H6" s="18"/>
      <c r="I6" s="18"/>
      <c r="J6" s="18"/>
      <c r="K6" s="18"/>
      <c r="L6" s="18"/>
      <c r="M6" s="18"/>
      <c r="N6" s="19"/>
    </row>
    <row r="7" spans="1:14" ht="24.75" customHeight="1">
      <c r="A7" s="25" t="s">
        <v>67</v>
      </c>
      <c r="B7" s="39">
        <v>0</v>
      </c>
      <c r="C7" s="39">
        <v>0</v>
      </c>
      <c r="D7" s="34">
        <v>0</v>
      </c>
      <c r="E7" s="34">
        <v>0</v>
      </c>
      <c r="F7" s="33">
        <f t="shared" si="0"/>
        <v>0</v>
      </c>
      <c r="G7" s="33">
        <f t="shared" si="1"/>
        <v>0</v>
      </c>
      <c r="H7" s="18"/>
      <c r="I7" s="18"/>
      <c r="J7" s="18"/>
      <c r="K7" s="18"/>
      <c r="L7" s="18"/>
      <c r="M7" s="18"/>
      <c r="N7" s="19"/>
    </row>
    <row r="8" spans="1:14" ht="25.5" customHeight="1">
      <c r="A8" s="25" t="s">
        <v>68</v>
      </c>
      <c r="B8" s="39">
        <v>0</v>
      </c>
      <c r="C8" s="39">
        <f>B8*100/100</f>
        <v>0</v>
      </c>
      <c r="D8" s="34">
        <v>0</v>
      </c>
      <c r="E8" s="34">
        <f>D8*100/100</f>
        <v>0</v>
      </c>
      <c r="F8" s="33">
        <f t="shared" si="0"/>
        <v>0</v>
      </c>
      <c r="G8" s="33">
        <f t="shared" si="1"/>
        <v>0</v>
      </c>
      <c r="H8" s="18"/>
      <c r="I8" s="18"/>
      <c r="J8" s="18"/>
      <c r="K8" s="18"/>
      <c r="L8" s="18"/>
      <c r="M8" s="18"/>
      <c r="N8" s="19"/>
    </row>
    <row r="9" spans="1:14" ht="33" customHeight="1">
      <c r="A9" s="25" t="s">
        <v>69</v>
      </c>
      <c r="B9" s="39">
        <v>0</v>
      </c>
      <c r="C9" s="39">
        <v>0</v>
      </c>
      <c r="D9" s="34">
        <v>0</v>
      </c>
      <c r="E9" s="34">
        <f>D9*100/100</f>
        <v>0</v>
      </c>
      <c r="F9" s="33">
        <f t="shared" si="0"/>
        <v>0</v>
      </c>
      <c r="G9" s="33">
        <f t="shared" si="1"/>
        <v>0</v>
      </c>
      <c r="H9" s="18"/>
      <c r="I9" s="18"/>
      <c r="J9" s="18"/>
      <c r="K9" s="18"/>
      <c r="L9" s="18"/>
      <c r="M9" s="18"/>
      <c r="N9" s="19"/>
    </row>
    <row r="10" spans="1:14" ht="30" customHeight="1">
      <c r="A10" s="25" t="s">
        <v>70</v>
      </c>
      <c r="B10" s="39">
        <v>12504</v>
      </c>
      <c r="C10" s="39">
        <f>B10*20/100</f>
        <v>2500.8000000000002</v>
      </c>
      <c r="D10" s="34">
        <v>4750</v>
      </c>
      <c r="E10" s="34">
        <f>D10*20/100</f>
        <v>950</v>
      </c>
      <c r="F10" s="33">
        <f t="shared" si="0"/>
        <v>-7754</v>
      </c>
      <c r="G10" s="33">
        <f t="shared" si="1"/>
        <v>-1550.8000000000002</v>
      </c>
      <c r="H10" s="18"/>
      <c r="I10" s="18"/>
      <c r="J10" s="18"/>
      <c r="K10" s="18"/>
      <c r="L10" s="18"/>
      <c r="M10" s="18"/>
      <c r="N10" s="19"/>
    </row>
    <row r="11" spans="1:14" ht="30" customHeight="1">
      <c r="A11" s="27" t="s">
        <v>86</v>
      </c>
      <c r="B11" s="39">
        <v>514679</v>
      </c>
      <c r="C11" s="39">
        <f>B11*100/100</f>
        <v>514679</v>
      </c>
      <c r="D11" s="34">
        <v>397138</v>
      </c>
      <c r="E11" s="34">
        <f>D11*100/100</f>
        <v>397138</v>
      </c>
      <c r="F11" s="33">
        <f t="shared" si="0"/>
        <v>-117541</v>
      </c>
      <c r="G11" s="33">
        <f t="shared" si="1"/>
        <v>-117541</v>
      </c>
      <c r="H11" s="18"/>
      <c r="I11" s="18"/>
      <c r="J11" s="18"/>
      <c r="K11" s="18"/>
      <c r="L11" s="18"/>
      <c r="M11" s="18"/>
      <c r="N11" s="19"/>
    </row>
    <row r="12" spans="1:14" ht="30" customHeight="1">
      <c r="A12" s="27" t="s">
        <v>87</v>
      </c>
      <c r="B12" s="39">
        <v>1664286</v>
      </c>
      <c r="C12" s="39">
        <f>B12*100/100</f>
        <v>1664286</v>
      </c>
      <c r="D12" s="34">
        <v>98176</v>
      </c>
      <c r="E12" s="34">
        <f>D12*100/100</f>
        <v>98176</v>
      </c>
      <c r="F12" s="33">
        <f t="shared" si="0"/>
        <v>-1566110</v>
      </c>
      <c r="G12" s="33">
        <f t="shared" si="1"/>
        <v>-1566110</v>
      </c>
      <c r="H12" s="18"/>
      <c r="I12" s="18"/>
      <c r="J12" s="18"/>
      <c r="K12" s="18"/>
      <c r="L12" s="18"/>
      <c r="M12" s="18"/>
      <c r="N12" s="19"/>
    </row>
    <row r="13" spans="1:14" ht="30" customHeight="1">
      <c r="A13" s="27" t="s">
        <v>88</v>
      </c>
      <c r="B13" s="39">
        <v>195054</v>
      </c>
      <c r="C13" s="39">
        <f>B13*100/100</f>
        <v>195054</v>
      </c>
      <c r="D13" s="34">
        <v>169711</v>
      </c>
      <c r="E13" s="34">
        <f>D13*100/100</f>
        <v>169711</v>
      </c>
      <c r="F13" s="33">
        <f t="shared" si="0"/>
        <v>-25343</v>
      </c>
      <c r="G13" s="33">
        <f t="shared" si="1"/>
        <v>-25343</v>
      </c>
      <c r="H13" s="18"/>
      <c r="I13" s="18"/>
      <c r="J13" s="18"/>
      <c r="K13" s="18"/>
      <c r="L13" s="18"/>
      <c r="M13" s="18"/>
      <c r="N13" s="19"/>
    </row>
    <row r="14" spans="1:14" ht="30" customHeight="1">
      <c r="A14" s="26" t="s">
        <v>71</v>
      </c>
      <c r="B14" s="47">
        <f>B5+B6+B7+B8+B9+B10+B11+B12+B13</f>
        <v>2620866</v>
      </c>
      <c r="C14" s="47">
        <f>C5+C6+C7+C8+C9+C10+C11+C12+C13</f>
        <v>2460694.6</v>
      </c>
      <c r="D14" s="38">
        <f>D5+D6+D7+D8+D9+D10+D11+D12+D13</f>
        <v>968115</v>
      </c>
      <c r="E14" s="38">
        <f>E5+E6+E7+E8+E9+E10+E11+E12+E13</f>
        <v>862204.6</v>
      </c>
      <c r="F14" s="35">
        <f t="shared" si="0"/>
        <v>-1652751</v>
      </c>
      <c r="G14" s="35">
        <f t="shared" si="1"/>
        <v>-1598490</v>
      </c>
      <c r="H14" s="44">
        <f>G5+G6+G7+G8+G9+G10+G11+G12+G13</f>
        <v>-1598490</v>
      </c>
      <c r="I14" s="45"/>
      <c r="J14" s="18"/>
      <c r="K14" s="18"/>
      <c r="L14" s="18"/>
      <c r="M14" s="18"/>
      <c r="N14" s="19"/>
    </row>
    <row r="15" spans="1:14" ht="27.75" customHeight="1">
      <c r="A15" s="26" t="s">
        <v>72</v>
      </c>
      <c r="B15" s="48">
        <f>B16+B19</f>
        <v>60897</v>
      </c>
      <c r="C15" s="48">
        <f>C16+C19</f>
        <v>60897</v>
      </c>
      <c r="D15" s="36">
        <f>D16+D19</f>
        <v>24394</v>
      </c>
      <c r="E15" s="36">
        <f>E16+E19</f>
        <v>24394</v>
      </c>
      <c r="F15" s="35">
        <f>D15-B15</f>
        <v>-36503</v>
      </c>
      <c r="G15" s="35">
        <f>E15-C15</f>
        <v>-36503</v>
      </c>
      <c r="H15" s="18"/>
      <c r="I15" s="18"/>
      <c r="J15" s="18"/>
      <c r="K15" s="18"/>
      <c r="L15" s="18"/>
      <c r="M15" s="18"/>
      <c r="N15" s="19"/>
    </row>
    <row r="16" spans="1:14" ht="30" customHeight="1">
      <c r="A16" s="27" t="s">
        <v>80</v>
      </c>
      <c r="B16" s="39">
        <f>B17+B18</f>
        <v>43715</v>
      </c>
      <c r="C16" s="39">
        <f>C17+C18</f>
        <v>43715</v>
      </c>
      <c r="D16" s="34">
        <f>D17+D18</f>
        <v>11278</v>
      </c>
      <c r="E16" s="34">
        <f>E17+E18</f>
        <v>11278</v>
      </c>
      <c r="F16" s="35">
        <f t="shared" ref="F16:F33" si="2">D16-B16</f>
        <v>-32437</v>
      </c>
      <c r="G16" s="35">
        <f t="shared" ref="G16:G30" si="3">E16-C16</f>
        <v>-32437</v>
      </c>
      <c r="H16" s="18"/>
      <c r="I16" s="18"/>
      <c r="J16" s="18"/>
      <c r="K16" s="18"/>
      <c r="L16" s="18"/>
      <c r="M16" s="18"/>
      <c r="N16" s="19"/>
    </row>
    <row r="17" spans="1:14" ht="21" customHeight="1">
      <c r="A17" s="27" t="s">
        <v>76</v>
      </c>
      <c r="B17" s="39">
        <v>69069</v>
      </c>
      <c r="C17" s="39">
        <f>B17*100/100</f>
        <v>69069</v>
      </c>
      <c r="D17" s="34">
        <v>11278</v>
      </c>
      <c r="E17" s="34">
        <f>D17*100/100</f>
        <v>11278</v>
      </c>
      <c r="F17" s="35">
        <f t="shared" si="2"/>
        <v>-57791</v>
      </c>
      <c r="G17" s="35">
        <f t="shared" si="3"/>
        <v>-57791</v>
      </c>
      <c r="H17" s="18"/>
      <c r="I17" s="18"/>
      <c r="J17" s="18"/>
      <c r="K17" s="18"/>
      <c r="L17" s="18"/>
      <c r="M17" s="18"/>
      <c r="N17" s="19"/>
    </row>
    <row r="18" spans="1:14" ht="18.75" customHeight="1">
      <c r="A18" s="27" t="s">
        <v>77</v>
      </c>
      <c r="B18" s="39">
        <v>-25354</v>
      </c>
      <c r="C18" s="39">
        <f>B18*100/100</f>
        <v>-25354</v>
      </c>
      <c r="D18" s="34">
        <v>0</v>
      </c>
      <c r="E18" s="34">
        <f>D18*100/100</f>
        <v>0</v>
      </c>
      <c r="F18" s="35">
        <f t="shared" si="2"/>
        <v>25354</v>
      </c>
      <c r="G18" s="35">
        <f t="shared" si="3"/>
        <v>25354</v>
      </c>
      <c r="H18" s="18"/>
      <c r="I18" s="18"/>
      <c r="J18" s="18"/>
      <c r="K18" s="18"/>
      <c r="L18" s="18"/>
      <c r="M18" s="18"/>
      <c r="N18" s="19"/>
    </row>
    <row r="19" spans="1:14" ht="47.25">
      <c r="A19" s="27" t="s">
        <v>79</v>
      </c>
      <c r="B19" s="39">
        <f>B20+B21</f>
        <v>17182</v>
      </c>
      <c r="C19" s="39">
        <f>C20+C21</f>
        <v>17182</v>
      </c>
      <c r="D19" s="34">
        <f>D20+D21</f>
        <v>13116</v>
      </c>
      <c r="E19" s="34">
        <f>E20+E21</f>
        <v>13116</v>
      </c>
      <c r="F19" s="35">
        <f t="shared" si="2"/>
        <v>-4066</v>
      </c>
      <c r="G19" s="35">
        <f t="shared" si="3"/>
        <v>-4066</v>
      </c>
      <c r="H19" s="18"/>
      <c r="I19" s="18"/>
      <c r="J19" s="18"/>
      <c r="K19" s="18"/>
      <c r="L19" s="18"/>
      <c r="M19" s="18"/>
      <c r="N19" s="19"/>
    </row>
    <row r="20" spans="1:14" ht="18" customHeight="1">
      <c r="A20" s="27" t="s">
        <v>76</v>
      </c>
      <c r="B20" s="39">
        <v>26973</v>
      </c>
      <c r="C20" s="39">
        <f>B20*100/100</f>
        <v>26973</v>
      </c>
      <c r="D20" s="34">
        <v>13116</v>
      </c>
      <c r="E20" s="34">
        <f>D20*100/100</f>
        <v>13116</v>
      </c>
      <c r="F20" s="35">
        <f t="shared" si="2"/>
        <v>-13857</v>
      </c>
      <c r="G20" s="35">
        <f t="shared" si="3"/>
        <v>-13857</v>
      </c>
      <c r="H20" s="18"/>
      <c r="I20" s="18"/>
      <c r="J20" s="18"/>
      <c r="K20" s="18"/>
      <c r="L20" s="18"/>
      <c r="M20" s="18"/>
      <c r="N20" s="19"/>
    </row>
    <row r="21" spans="1:14" ht="20.25" customHeight="1">
      <c r="A21" s="27" t="s">
        <v>77</v>
      </c>
      <c r="B21" s="39">
        <v>-9791</v>
      </c>
      <c r="C21" s="39">
        <f>B21*100/100</f>
        <v>-9791</v>
      </c>
      <c r="D21" s="34">
        <v>0</v>
      </c>
      <c r="E21" s="34">
        <f>D21*100/100</f>
        <v>0</v>
      </c>
      <c r="F21" s="35">
        <f t="shared" si="2"/>
        <v>9791</v>
      </c>
      <c r="G21" s="35">
        <f t="shared" si="3"/>
        <v>9791</v>
      </c>
      <c r="H21" s="18"/>
      <c r="I21" s="18"/>
      <c r="J21" s="18"/>
      <c r="K21" s="18"/>
      <c r="L21" s="18"/>
      <c r="M21" s="18"/>
      <c r="N21" s="19"/>
    </row>
    <row r="22" spans="1:14" ht="31.5" customHeight="1">
      <c r="A22" s="27" t="s">
        <v>78</v>
      </c>
      <c r="B22" s="39">
        <f>B23+B24</f>
        <v>20030</v>
      </c>
      <c r="C22" s="39">
        <f>C24+C23</f>
        <v>20030</v>
      </c>
      <c r="D22" s="34">
        <f>D23+D24</f>
        <v>24544</v>
      </c>
      <c r="E22" s="34">
        <f>E24+E23</f>
        <v>24544</v>
      </c>
      <c r="F22" s="35">
        <f t="shared" si="2"/>
        <v>4514</v>
      </c>
      <c r="G22" s="35">
        <f t="shared" si="3"/>
        <v>4514</v>
      </c>
      <c r="H22" s="18"/>
      <c r="I22" s="18"/>
      <c r="J22" s="18"/>
      <c r="K22" s="18"/>
      <c r="L22" s="18"/>
      <c r="M22" s="18"/>
      <c r="N22" s="19"/>
    </row>
    <row r="23" spans="1:14" ht="22.5" customHeight="1">
      <c r="A23" s="25" t="s">
        <v>76</v>
      </c>
      <c r="B23" s="39">
        <v>29788</v>
      </c>
      <c r="C23" s="39">
        <v>29788</v>
      </c>
      <c r="D23" s="34">
        <v>35550</v>
      </c>
      <c r="E23" s="34">
        <v>35550</v>
      </c>
      <c r="F23" s="35">
        <f t="shared" si="2"/>
        <v>5762</v>
      </c>
      <c r="G23" s="35">
        <f t="shared" si="3"/>
        <v>5762</v>
      </c>
      <c r="H23" s="18"/>
      <c r="I23" s="18"/>
      <c r="J23" s="18"/>
      <c r="K23" s="18"/>
      <c r="L23" s="18"/>
      <c r="M23" s="18"/>
      <c r="N23" s="19"/>
    </row>
    <row r="24" spans="1:14" ht="19.5" customHeight="1">
      <c r="A24" s="25" t="s">
        <v>77</v>
      </c>
      <c r="B24" s="39">
        <v>-9758</v>
      </c>
      <c r="C24" s="39">
        <v>-9758</v>
      </c>
      <c r="D24" s="34">
        <v>-11006</v>
      </c>
      <c r="E24" s="34">
        <v>-11006</v>
      </c>
      <c r="F24" s="35">
        <f t="shared" si="2"/>
        <v>-1248</v>
      </c>
      <c r="G24" s="35">
        <f t="shared" si="3"/>
        <v>-1248</v>
      </c>
      <c r="H24" s="18"/>
      <c r="I24" s="18"/>
      <c r="J24" s="18"/>
      <c r="K24" s="18"/>
      <c r="L24" s="18"/>
      <c r="M24" s="18"/>
      <c r="N24" s="19"/>
    </row>
    <row r="25" spans="1:14" ht="47.25">
      <c r="A25" s="27" t="s">
        <v>81</v>
      </c>
      <c r="B25" s="39">
        <f>B26+B27</f>
        <v>153376</v>
      </c>
      <c r="C25" s="39">
        <f>C26+C27</f>
        <v>153376</v>
      </c>
      <c r="D25" s="34">
        <f>D26+D27</f>
        <v>166589</v>
      </c>
      <c r="E25" s="34">
        <f>E26+E27</f>
        <v>166589</v>
      </c>
      <c r="F25" s="35">
        <f t="shared" si="2"/>
        <v>13213</v>
      </c>
      <c r="G25" s="35">
        <f t="shared" si="3"/>
        <v>13213</v>
      </c>
      <c r="H25" s="18"/>
      <c r="I25" s="18"/>
      <c r="J25" s="18"/>
      <c r="K25" s="18"/>
      <c r="L25" s="18"/>
      <c r="M25" s="18"/>
      <c r="N25" s="19"/>
    </row>
    <row r="26" spans="1:14" ht="21" customHeight="1">
      <c r="A26" s="27" t="s">
        <v>76</v>
      </c>
      <c r="B26" s="39">
        <v>155763</v>
      </c>
      <c r="C26" s="39">
        <f>B26*100/100</f>
        <v>155763</v>
      </c>
      <c r="D26" s="34">
        <v>171315</v>
      </c>
      <c r="E26" s="34">
        <f>D26*100/100</f>
        <v>171315</v>
      </c>
      <c r="F26" s="35">
        <f t="shared" si="2"/>
        <v>15552</v>
      </c>
      <c r="G26" s="35">
        <f t="shared" si="3"/>
        <v>15552</v>
      </c>
      <c r="H26" s="18"/>
      <c r="I26" s="18"/>
      <c r="J26" s="18"/>
      <c r="K26" s="18"/>
      <c r="L26" s="18"/>
      <c r="M26" s="18"/>
      <c r="N26" s="19"/>
    </row>
    <row r="27" spans="1:14" ht="24.75" customHeight="1">
      <c r="A27" s="27" t="s">
        <v>82</v>
      </c>
      <c r="B27" s="39">
        <v>-2387</v>
      </c>
      <c r="C27" s="39">
        <f>B27*100/100</f>
        <v>-2387</v>
      </c>
      <c r="D27" s="34">
        <v>-4726</v>
      </c>
      <c r="E27" s="34">
        <f>D27*100/100</f>
        <v>-4726</v>
      </c>
      <c r="F27" s="35">
        <f t="shared" si="2"/>
        <v>-2339</v>
      </c>
      <c r="G27" s="35">
        <f t="shared" si="3"/>
        <v>-2339</v>
      </c>
      <c r="H27" s="18"/>
      <c r="I27" s="18"/>
      <c r="J27" s="18"/>
      <c r="K27" s="18"/>
      <c r="L27" s="18"/>
      <c r="M27" s="18"/>
      <c r="N27" s="19"/>
    </row>
    <row r="28" spans="1:14" ht="30" customHeight="1">
      <c r="A28" s="37" t="s">
        <v>83</v>
      </c>
      <c r="B28" s="48">
        <f>B16+B22+B25+B19</f>
        <v>234303</v>
      </c>
      <c r="C28" s="48">
        <f>C16+C22+C25+C19</f>
        <v>234303</v>
      </c>
      <c r="D28" s="36">
        <f>D16+D22+D25+D19</f>
        <v>215527</v>
      </c>
      <c r="E28" s="36">
        <f>E16+E22+E25+E19</f>
        <v>215527</v>
      </c>
      <c r="F28" s="35">
        <f t="shared" si="2"/>
        <v>-18776</v>
      </c>
      <c r="G28" s="35">
        <f t="shared" si="3"/>
        <v>-18776</v>
      </c>
      <c r="H28" s="18"/>
      <c r="I28" s="18"/>
      <c r="J28" s="18"/>
      <c r="K28" s="18"/>
      <c r="L28" s="18"/>
      <c r="M28" s="18"/>
      <c r="N28" s="19"/>
    </row>
    <row r="29" spans="1:14" ht="24" customHeight="1">
      <c r="A29" s="26" t="s">
        <v>76</v>
      </c>
      <c r="B29" s="48">
        <f t="shared" ref="B29:C29" si="4">B17+B20+B23+B26</f>
        <v>281593</v>
      </c>
      <c r="C29" s="48">
        <f t="shared" si="4"/>
        <v>281593</v>
      </c>
      <c r="D29" s="36">
        <f t="shared" ref="D29:E30" si="5">D17+D20+D23+D26</f>
        <v>231259</v>
      </c>
      <c r="E29" s="36">
        <f t="shared" si="5"/>
        <v>231259</v>
      </c>
      <c r="F29" s="35">
        <f t="shared" si="2"/>
        <v>-50334</v>
      </c>
      <c r="G29" s="35">
        <f t="shared" si="3"/>
        <v>-50334</v>
      </c>
      <c r="H29" s="18"/>
      <c r="I29" s="18"/>
      <c r="J29" s="18"/>
      <c r="K29" s="18"/>
      <c r="L29" s="18"/>
      <c r="M29" s="18"/>
      <c r="N29" s="19"/>
    </row>
    <row r="30" spans="1:14" ht="23.25" customHeight="1">
      <c r="A30" s="26" t="s">
        <v>84</v>
      </c>
      <c r="B30" s="48">
        <f t="shared" ref="B30:C30" si="6">B18+B21+B24+B27</f>
        <v>-47290</v>
      </c>
      <c r="C30" s="48">
        <f t="shared" si="6"/>
        <v>-47290</v>
      </c>
      <c r="D30" s="36">
        <f t="shared" si="5"/>
        <v>-15732</v>
      </c>
      <c r="E30" s="36">
        <f t="shared" si="5"/>
        <v>-15732</v>
      </c>
      <c r="F30" s="35">
        <f t="shared" si="2"/>
        <v>31558</v>
      </c>
      <c r="G30" s="35">
        <f t="shared" si="3"/>
        <v>31558</v>
      </c>
      <c r="H30" s="18"/>
      <c r="I30" s="18"/>
      <c r="J30" s="18"/>
      <c r="K30" s="18"/>
      <c r="L30" s="18"/>
      <c r="M30" s="18"/>
      <c r="N30" s="19"/>
    </row>
    <row r="31" spans="1:14" ht="21.75" customHeight="1">
      <c r="A31" s="26" t="s">
        <v>85</v>
      </c>
      <c r="B31" s="48">
        <f>B14+B28</f>
        <v>2855169</v>
      </c>
      <c r="C31" s="48">
        <f>C14+C28</f>
        <v>2694997.6</v>
      </c>
      <c r="D31" s="36">
        <f>D14+D28</f>
        <v>1183642</v>
      </c>
      <c r="E31" s="36">
        <f>E14+E28</f>
        <v>1077731.6000000001</v>
      </c>
      <c r="F31" s="35">
        <f t="shared" si="2"/>
        <v>-1671527</v>
      </c>
      <c r="G31" s="35">
        <f>E31-C31</f>
        <v>-1617266</v>
      </c>
      <c r="H31" s="18"/>
      <c r="I31" s="18"/>
      <c r="J31" s="18"/>
      <c r="K31" s="18"/>
      <c r="L31" s="18"/>
      <c r="M31" s="18"/>
      <c r="N31" s="19"/>
    </row>
    <row r="32" spans="1:14" ht="21" customHeight="1">
      <c r="A32" s="25" t="s">
        <v>76</v>
      </c>
      <c r="B32" s="39">
        <f>B29+B14</f>
        <v>2902459</v>
      </c>
      <c r="C32" s="39">
        <f>C29+C14</f>
        <v>2742287.6</v>
      </c>
      <c r="D32" s="34">
        <f>D29+D14</f>
        <v>1199374</v>
      </c>
      <c r="E32" s="34">
        <f>E29+E14</f>
        <v>1093463.6000000001</v>
      </c>
      <c r="F32" s="35">
        <f t="shared" si="2"/>
        <v>-1703085</v>
      </c>
      <c r="G32" s="35">
        <f>E32-C32</f>
        <v>-1648824</v>
      </c>
      <c r="H32" s="18"/>
      <c r="I32" s="18"/>
      <c r="J32" s="18"/>
      <c r="K32" s="18"/>
      <c r="L32" s="18"/>
      <c r="M32" s="18"/>
      <c r="N32" s="19"/>
    </row>
    <row r="33" spans="1:14" ht="19.5" customHeight="1">
      <c r="A33" s="25" t="s">
        <v>77</v>
      </c>
      <c r="B33" s="39">
        <f>B30</f>
        <v>-47290</v>
      </c>
      <c r="C33" s="39">
        <f>C30</f>
        <v>-47290</v>
      </c>
      <c r="D33" s="34">
        <f>D30</f>
        <v>-15732</v>
      </c>
      <c r="E33" s="34">
        <f>E30</f>
        <v>-15732</v>
      </c>
      <c r="F33" s="35">
        <f t="shared" si="2"/>
        <v>31558</v>
      </c>
      <c r="G33" s="35">
        <f>E33-C33</f>
        <v>31558</v>
      </c>
      <c r="H33" s="18"/>
      <c r="I33" s="18"/>
      <c r="J33" s="18"/>
      <c r="K33" s="18"/>
      <c r="L33" s="18"/>
      <c r="M33" s="18"/>
      <c r="N33" s="19"/>
    </row>
    <row r="34" spans="1:14" ht="12.75" customHeight="1">
      <c r="A34" s="28"/>
      <c r="B34" s="40"/>
      <c r="C34" s="40"/>
      <c r="D34" s="43"/>
      <c r="E34" s="43"/>
      <c r="F34" s="41"/>
      <c r="G34" s="41"/>
      <c r="H34" s="18"/>
      <c r="I34" s="18"/>
      <c r="J34" s="18"/>
      <c r="K34" s="18"/>
      <c r="L34" s="18"/>
      <c r="M34" s="18"/>
      <c r="N34" s="19"/>
    </row>
    <row r="35" spans="1:14" ht="15.75">
      <c r="A35" s="28" t="s">
        <v>74</v>
      </c>
      <c r="B35" s="86" t="s">
        <v>75</v>
      </c>
      <c r="C35" s="86"/>
      <c r="D35" s="28"/>
      <c r="E35" s="28"/>
      <c r="F35" s="28"/>
      <c r="G35" s="28"/>
      <c r="H35" s="18"/>
      <c r="I35" s="18"/>
      <c r="J35" s="18"/>
      <c r="K35" s="18"/>
      <c r="L35" s="18"/>
      <c r="M35" s="18"/>
      <c r="N35" s="19"/>
    </row>
    <row r="36" spans="1:14" ht="15.75">
      <c r="A36" s="31">
        <v>45946</v>
      </c>
      <c r="B36" s="29"/>
      <c r="C36" s="29"/>
      <c r="D36" s="29"/>
      <c r="E36" s="29"/>
      <c r="F36" s="29"/>
      <c r="G36" s="29"/>
      <c r="H36" s="19"/>
      <c r="I36" s="19"/>
      <c r="J36" s="19"/>
      <c r="K36" s="19"/>
      <c r="L36" s="19"/>
      <c r="M36" s="19"/>
      <c r="N36" s="19"/>
    </row>
    <row r="37" spans="1:14">
      <c r="A37" s="30"/>
      <c r="B37" s="30"/>
      <c r="C37" s="30"/>
      <c r="D37" s="30"/>
      <c r="E37" s="30"/>
      <c r="F37" s="30"/>
      <c r="G37" s="30"/>
    </row>
    <row r="38" spans="1:14">
      <c r="A38" s="30"/>
      <c r="B38" s="30"/>
      <c r="C38" s="30"/>
      <c r="D38" s="30"/>
      <c r="E38" s="30"/>
      <c r="F38" s="30"/>
      <c r="G38" s="30"/>
    </row>
    <row r="39" spans="1:14">
      <c r="A39" s="30"/>
      <c r="B39" s="30"/>
      <c r="C39" s="30"/>
      <c r="D39" s="30"/>
      <c r="E39" s="30"/>
      <c r="F39" s="30"/>
      <c r="G39" s="30"/>
    </row>
    <row r="40" spans="1:14">
      <c r="A40" s="30"/>
      <c r="B40" s="30"/>
      <c r="C40" s="30"/>
      <c r="D40" s="30"/>
      <c r="E40" s="30"/>
      <c r="F40" s="30"/>
      <c r="G40" s="30"/>
    </row>
    <row r="41" spans="1:14">
      <c r="A41" s="30"/>
      <c r="B41" s="30"/>
      <c r="C41" s="30"/>
      <c r="D41" s="30"/>
      <c r="E41" s="30"/>
      <c r="F41" s="30"/>
      <c r="G41" s="30"/>
    </row>
    <row r="42" spans="1:14">
      <c r="A42" s="30"/>
      <c r="B42" s="30"/>
      <c r="C42" s="30"/>
      <c r="D42" s="30"/>
      <c r="E42" s="30"/>
      <c r="F42" s="30"/>
      <c r="G42" s="30"/>
    </row>
    <row r="43" spans="1:14">
      <c r="A43" s="30"/>
      <c r="B43" s="30"/>
      <c r="C43" s="30"/>
      <c r="D43" s="30"/>
      <c r="E43" s="30"/>
      <c r="F43" s="30"/>
      <c r="G43" s="30"/>
    </row>
  </sheetData>
  <mergeCells count="3">
    <mergeCell ref="A2:G2"/>
    <mergeCell ref="A3:G3"/>
    <mergeCell ref="B35:C35"/>
  </mergeCells>
  <pageMargins left="0.51181102362204722" right="0.31496062992125984" top="0.35433070866141736" bottom="0.35433070866141736" header="0.31496062992125984" footer="0.31496062992125984"/>
  <pageSetup paperSize="9" scale="7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A82D5E0-2B11-4F44-8FDC-98416F75C18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Документ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BUSHMELEVAEP\Елена Бушмелева</dc:creator>
  <cp:lastModifiedBy>Елена Бушмелева</cp:lastModifiedBy>
  <cp:lastPrinted>2025-10-16T11:21:26Z</cp:lastPrinted>
  <dcterms:created xsi:type="dcterms:W3CDTF">2020-02-18T12:24:19Z</dcterms:created>
  <dcterms:modified xsi:type="dcterms:W3CDTF">2025-10-16T11:27:33Z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Информация об установлении изменении и прекращении действия налогов(3).xlsx</vt:lpwstr>
  </property>
  <property fmtid="{D5CDD505-2E9C-101B-9397-08002B2CF9AE}" pid="3" name="Название отчета">
    <vt:lpwstr>Информация об установлении изменении и прекращении действия налогов(3).xlsx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15бушмелева</vt:lpwstr>
  </property>
  <property fmtid="{D5CDD505-2E9C-101B-9397-08002B2CF9AE}" pid="10" name="Шаблон">
    <vt:lpwstr>sqr_doc_tax_valid.xlt</vt:lpwstr>
  </property>
  <property fmtid="{D5CDD505-2E9C-101B-9397-08002B2CF9AE}" pid="11" name="Локальная база">
    <vt:lpwstr>не используется</vt:lpwstr>
  </property>
</Properties>
</file>